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8F6BAE67-D8A3-40C0-B6AA-8ED99FFE75E0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23" i="1" l="1"/>
  <c r="D5" i="1"/>
  <c r="G34" i="1"/>
  <c r="G33" i="1"/>
  <c r="G27" i="1"/>
  <c r="E26" i="1"/>
  <c r="F23" i="1"/>
  <c r="E32" i="1" s="1"/>
  <c r="G32" i="1" s="1"/>
  <c r="E29" i="1" l="1"/>
  <c r="G29" i="1" s="1"/>
  <c r="E31" i="1"/>
  <c r="E28" i="1"/>
  <c r="G28" i="1" s="1"/>
  <c r="G31" i="1"/>
  <c r="G26" i="1"/>
  <c r="E30" i="1"/>
  <c r="G30" i="1" s="1"/>
  <c r="G9" i="1"/>
  <c r="G15" i="1"/>
  <c r="G16" i="1"/>
  <c r="G35" i="1" l="1"/>
  <c r="E8" i="1"/>
  <c r="E13" i="1" l="1"/>
  <c r="G13" i="1" s="1"/>
  <c r="E10" i="1"/>
  <c r="G36" i="1"/>
  <c r="G10" i="1"/>
  <c r="E11" i="1"/>
  <c r="G11" i="1" s="1"/>
  <c r="E12" i="1"/>
  <c r="G12" i="1" s="1"/>
  <c r="G37" i="1" l="1"/>
  <c r="F5" i="1"/>
  <c r="E14" i="1" s="1"/>
  <c r="G14" i="1" s="1"/>
  <c r="G8" i="1" l="1"/>
  <c r="G17" i="1" l="1"/>
  <c r="G18" i="1" l="1"/>
  <c r="G40" i="1"/>
  <c r="G19" i="1" l="1"/>
  <c r="G41" i="1"/>
  <c r="G42" i="1" s="1"/>
</calcChain>
</file>

<file path=xl/sharedStrings.xml><?xml version="1.0" encoding="utf-8"?>
<sst xmlns="http://schemas.openxmlformats.org/spreadsheetml/2006/main" count="95" uniqueCount="43">
  <si>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</si>
  <si>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</si>
  <si>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</si>
  <si>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</si>
  <si>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</si>
  <si>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</si>
  <si>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</si>
  <si>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</si>
  <si>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</si>
  <si>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</si>
  <si>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</si>
  <si>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</si>
  <si>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</si>
  <si>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</si>
  <si>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</si>
  <si>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</si>
  <si>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</si>
  <si>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</si>
  <si>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</si>
  <si>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</si>
  <si>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</si>
  <si>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</si>
  <si>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</si>
  <si>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</si>
  <si>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</si>
  <si>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</si>
  <si>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</si>
  <si>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</si>
  <si>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</si>
  <si>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</si>
  <si>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</si>
  <si>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</si>
  <si>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</si>
  <si>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</si>
  <si>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</si>
  <si>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</si>
  <si>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III/40014 Pravlov průtah</t>
  </si>
  <si>
    <t>II/395 Pravlov průtah</t>
  </si>
  <si>
    <t>,</t>
  </si>
  <si>
    <t>8.</t>
  </si>
  <si>
    <t>Soupis prací  DGN vozovky, PAU</t>
  </si>
  <si>
    <t>4a</t>
  </si>
  <si>
    <t>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</si>
</sst>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4" fillId="2" borderId="2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6" fillId="6" borderId="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42"/>
  <sheetViews>
    <sheetView tabSelected="1" zoomScale="70" zoomScaleNormal="70" workbookViewId="0">
      <selection activeCell="P11" sqref="P11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48" t="s">
        <v>41</v>
      </c>
    </row>
    <row r="3" spans="2:10" ht="15.75" thickBot="1" x14ac:dyDescent="0.3">
      <c r="B3" s="1"/>
    </row>
    <row r="4" spans="2:10" ht="30.75" customHeight="1" x14ac:dyDescent="0.4">
      <c r="B4" s="31" t="s">
        <v>40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8" t="s">
        <v>37</v>
      </c>
      <c r="C5" s="30"/>
      <c r="D5" s="25">
        <f>33.44-33.1</f>
        <v>0.33999999999999631</v>
      </c>
      <c r="E5" s="26">
        <v>6</v>
      </c>
      <c r="F5" s="27">
        <f>(D5*E5*1000)</f>
        <v>2039.9999999999777</v>
      </c>
      <c r="G5" s="28" t="s">
        <v>34</v>
      </c>
    </row>
    <row r="6" spans="2:10" ht="30" customHeight="1" x14ac:dyDescent="0.25">
      <c r="B6" s="56" t="s">
        <v>20</v>
      </c>
      <c r="C6" s="58" t="s">
        <v>21</v>
      </c>
      <c r="D6" s="60" t="s">
        <v>0</v>
      </c>
      <c r="E6" s="62" t="s">
        <v>1</v>
      </c>
      <c r="F6" s="20" t="s">
        <v>2</v>
      </c>
      <c r="G6" s="21" t="s">
        <v>4</v>
      </c>
    </row>
    <row r="7" spans="2:10" ht="30" customHeight="1" thickBot="1" x14ac:dyDescent="0.3">
      <c r="B7" s="57"/>
      <c r="C7" s="59"/>
      <c r="D7" s="61"/>
      <c r="E7" s="6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0.33999999999999631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CEILING((E8*1000/25),1)</f>
        <v>14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CEILING((E8*1000/200),1)</f>
        <v>2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CEILING((E8*1000/500),1)</f>
        <v>1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CEILING((E8*1000/500),1)</f>
        <v>1</v>
      </c>
      <c r="F13" s="36"/>
      <c r="G13" s="18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CEILING((F5/5000),1)*3</f>
        <v>3</v>
      </c>
      <c r="F14" s="36"/>
      <c r="G14" s="18">
        <f t="shared" si="0"/>
        <v>0</v>
      </c>
      <c r="H14" s="32"/>
      <c r="I14" s="32"/>
      <c r="J14" s="32"/>
    </row>
    <row r="15" spans="2:10" ht="30" customHeight="1" x14ac:dyDescent="0.25">
      <c r="B15" s="7" t="s">
        <v>39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7" ht="30" customHeight="1" x14ac:dyDescent="0.25">
      <c r="B17" s="64" t="s">
        <v>15</v>
      </c>
      <c r="C17" s="65"/>
      <c r="D17" s="65"/>
      <c r="E17" s="65"/>
      <c r="F17" s="66"/>
      <c r="G17" s="15">
        <f>SUM(G8:G16)</f>
        <v>0</v>
      </c>
    </row>
    <row r="18" spans="2:7" ht="30" customHeight="1" x14ac:dyDescent="0.25">
      <c r="B18" s="50" t="s">
        <v>28</v>
      </c>
      <c r="C18" s="51"/>
      <c r="D18" s="51"/>
      <c r="E18" s="51"/>
      <c r="F18" s="52"/>
      <c r="G18" s="16">
        <f>(G17*0.21)</f>
        <v>0</v>
      </c>
    </row>
    <row r="19" spans="2:7" ht="30" customHeight="1" thickBot="1" x14ac:dyDescent="0.3">
      <c r="B19" s="53" t="s">
        <v>16</v>
      </c>
      <c r="C19" s="54"/>
      <c r="D19" s="54"/>
      <c r="E19" s="54"/>
      <c r="F19" s="55"/>
      <c r="G19" s="17">
        <f>SUM(G17:G18)</f>
        <v>0</v>
      </c>
    </row>
    <row r="20" spans="2:7" x14ac:dyDescent="0.25">
      <c r="B20" s="2"/>
      <c r="E20"/>
    </row>
    <row r="21" spans="2:7" ht="46.9" customHeight="1" thickBot="1" x14ac:dyDescent="0.3">
      <c r="B21" s="48" t="s">
        <v>42</v>
      </c>
    </row>
    <row r="22" spans="2:7" ht="31.5" x14ac:dyDescent="0.4">
      <c r="B22" s="31" t="s">
        <v>40</v>
      </c>
      <c r="C22" s="29"/>
      <c r="D22" s="23" t="s">
        <v>30</v>
      </c>
      <c r="E22" s="24" t="s">
        <v>31</v>
      </c>
      <c r="F22" s="24" t="s">
        <v>32</v>
      </c>
      <c r="G22" s="22" t="s">
        <v>33</v>
      </c>
    </row>
    <row r="23" spans="2:7" ht="34.15" customHeight="1" thickBot="1" x14ac:dyDescent="0.45">
      <c r="B23" s="38" t="s">
        <v>36</v>
      </c>
      <c r="C23" s="30"/>
      <c r="D23" s="25">
        <f>17.62-17.17</f>
        <v>0.44999999999999929</v>
      </c>
      <c r="E23" s="26">
        <v>5.2</v>
      </c>
      <c r="F23" s="27">
        <f>(D23*E23*1000)</f>
        <v>2339.9999999999964</v>
      </c>
      <c r="G23" s="28" t="s">
        <v>34</v>
      </c>
    </row>
    <row r="24" spans="2:7" ht="24" customHeight="1" x14ac:dyDescent="0.25">
      <c r="B24" s="56" t="s">
        <v>20</v>
      </c>
      <c r="C24" s="58" t="s">
        <v>21</v>
      </c>
      <c r="D24" s="60" t="s">
        <v>38</v>
      </c>
      <c r="E24" s="62" t="s">
        <v>1</v>
      </c>
      <c r="F24" s="20" t="s">
        <v>2</v>
      </c>
      <c r="G24" s="21" t="s">
        <v>4</v>
      </c>
    </row>
    <row r="25" spans="2:7" ht="33.6" customHeight="1" thickBot="1" x14ac:dyDescent="0.3">
      <c r="B25" s="57"/>
      <c r="C25" s="59"/>
      <c r="D25" s="61"/>
      <c r="E25" s="63"/>
      <c r="F25" s="3" t="s">
        <v>3</v>
      </c>
      <c r="G25" s="4" t="s">
        <v>5</v>
      </c>
    </row>
    <row r="26" spans="2:7" ht="30" customHeight="1" x14ac:dyDescent="0.25">
      <c r="B26" s="5" t="s">
        <v>6</v>
      </c>
      <c r="C26" s="6" t="s">
        <v>24</v>
      </c>
      <c r="D26" s="39" t="s">
        <v>7</v>
      </c>
      <c r="E26" s="34">
        <f>D23</f>
        <v>0.44999999999999929</v>
      </c>
      <c r="F26" s="35"/>
      <c r="G26" s="18">
        <f>(E26*F26)</f>
        <v>0</v>
      </c>
    </row>
    <row r="27" spans="2:7" ht="30" customHeight="1" x14ac:dyDescent="0.25">
      <c r="B27" s="7" t="s">
        <v>8</v>
      </c>
      <c r="C27" s="6" t="s">
        <v>25</v>
      </c>
      <c r="D27" s="39" t="s">
        <v>27</v>
      </c>
      <c r="E27" s="39">
        <v>1</v>
      </c>
      <c r="F27" s="36"/>
      <c r="G27" s="18">
        <f t="shared" ref="G27:G34" si="1">(E27*F27)</f>
        <v>0</v>
      </c>
    </row>
    <row r="28" spans="2:7" ht="30" customHeight="1" x14ac:dyDescent="0.25">
      <c r="B28" s="7" t="s">
        <v>10</v>
      </c>
      <c r="C28" s="8" t="s">
        <v>22</v>
      </c>
      <c r="D28" s="12" t="s">
        <v>9</v>
      </c>
      <c r="E28" s="33">
        <f>CEILING((E26*1000/25),1)</f>
        <v>18</v>
      </c>
      <c r="F28" s="36"/>
      <c r="G28" s="18">
        <f t="shared" si="1"/>
        <v>0</v>
      </c>
    </row>
    <row r="29" spans="2:7" ht="30" customHeight="1" x14ac:dyDescent="0.25">
      <c r="B29" s="7" t="s">
        <v>11</v>
      </c>
      <c r="C29" s="9" t="s">
        <v>17</v>
      </c>
      <c r="D29" s="12" t="s">
        <v>9</v>
      </c>
      <c r="E29" s="33">
        <f>CEILING((E26*1000/200),1)</f>
        <v>3</v>
      </c>
      <c r="F29" s="36"/>
      <c r="G29" s="18">
        <f t="shared" si="1"/>
        <v>0</v>
      </c>
    </row>
    <row r="30" spans="2:7" ht="30" customHeight="1" x14ac:dyDescent="0.25">
      <c r="B30" s="7" t="s">
        <v>12</v>
      </c>
      <c r="C30" s="9" t="s">
        <v>23</v>
      </c>
      <c r="D30" s="12" t="s">
        <v>9</v>
      </c>
      <c r="E30" s="33">
        <f>CEILING((E26*1000/500),1)</f>
        <v>1</v>
      </c>
      <c r="F30" s="36"/>
      <c r="G30" s="18">
        <f t="shared" si="1"/>
        <v>0</v>
      </c>
    </row>
    <row r="31" spans="2:7" ht="30" customHeight="1" x14ac:dyDescent="0.25">
      <c r="B31" s="7" t="s">
        <v>13</v>
      </c>
      <c r="C31" s="9" t="s">
        <v>18</v>
      </c>
      <c r="D31" s="12" t="s">
        <v>9</v>
      </c>
      <c r="E31" s="33">
        <f>CEILING((E26*1000/500),1)</f>
        <v>1</v>
      </c>
      <c r="F31" s="36"/>
      <c r="G31" s="18">
        <f t="shared" si="1"/>
        <v>0</v>
      </c>
    </row>
    <row r="32" spans="2:7" ht="30" customHeight="1" x14ac:dyDescent="0.25">
      <c r="B32" s="7" t="s">
        <v>14</v>
      </c>
      <c r="C32" s="9" t="s">
        <v>35</v>
      </c>
      <c r="D32" s="12" t="s">
        <v>9</v>
      </c>
      <c r="E32" s="33">
        <f>CEILING((F23/5000),1)*3</f>
        <v>3</v>
      </c>
      <c r="F32" s="36"/>
      <c r="G32" s="18">
        <f t="shared" si="1"/>
        <v>0</v>
      </c>
    </row>
    <row r="33" spans="2:7" ht="30" customHeight="1" x14ac:dyDescent="0.25">
      <c r="B33" s="7" t="s">
        <v>39</v>
      </c>
      <c r="C33" s="9" t="s">
        <v>19</v>
      </c>
      <c r="D33" s="12" t="s">
        <v>9</v>
      </c>
      <c r="E33" s="12">
        <v>1</v>
      </c>
      <c r="F33" s="36"/>
      <c r="G33" s="18">
        <f t="shared" si="1"/>
        <v>0</v>
      </c>
    </row>
    <row r="34" spans="2:7" ht="30" customHeight="1" thickBot="1" x14ac:dyDescent="0.3">
      <c r="B34" s="13" t="s">
        <v>26</v>
      </c>
      <c r="C34" s="14" t="s">
        <v>29</v>
      </c>
      <c r="D34" s="19" t="s">
        <v>27</v>
      </c>
      <c r="E34" s="19">
        <v>1</v>
      </c>
      <c r="F34" s="37"/>
      <c r="G34" s="18">
        <f t="shared" si="1"/>
        <v>0</v>
      </c>
    </row>
    <row r="35" spans="2:7" ht="30" customHeight="1" x14ac:dyDescent="0.25">
      <c r="B35" s="64" t="s">
        <v>15</v>
      </c>
      <c r="C35" s="65"/>
      <c r="D35" s="65"/>
      <c r="E35" s="65"/>
      <c r="F35" s="66"/>
      <c r="G35" s="15">
        <f>SUM(G26:G34)</f>
        <v>0</v>
      </c>
    </row>
    <row r="36" spans="2:7" ht="30" customHeight="1" x14ac:dyDescent="0.25">
      <c r="B36" s="50" t="s">
        <v>28</v>
      </c>
      <c r="C36" s="51"/>
      <c r="D36" s="51"/>
      <c r="E36" s="51"/>
      <c r="F36" s="52"/>
      <c r="G36" s="16">
        <f>(G35*0.21)</f>
        <v>0</v>
      </c>
    </row>
    <row r="37" spans="2:7" ht="30" customHeight="1" thickBot="1" x14ac:dyDescent="0.3">
      <c r="B37" s="53" t="s">
        <v>16</v>
      </c>
      <c r="C37" s="54"/>
      <c r="D37" s="54"/>
      <c r="E37" s="54"/>
      <c r="F37" s="55"/>
      <c r="G37" s="17">
        <f>SUM(G35:G36)</f>
        <v>0</v>
      </c>
    </row>
    <row r="39" spans="2:7" ht="37.5" customHeight="1" thickBot="1" x14ac:dyDescent="0.3"/>
    <row r="40" spans="2:7" ht="60.75" x14ac:dyDescent="0.25">
      <c r="B40" s="41" t="s">
        <v>15</v>
      </c>
      <c r="C40" s="42"/>
      <c r="D40" s="42"/>
      <c r="E40" s="42"/>
      <c r="F40" s="42"/>
      <c r="G40" s="49">
        <f>SUM(G17+G35)</f>
        <v>0</v>
      </c>
    </row>
    <row r="41" spans="2:7" ht="20.25" x14ac:dyDescent="0.25">
      <c r="B41" s="43" t="s">
        <v>28</v>
      </c>
      <c r="C41" s="40"/>
      <c r="D41" s="40"/>
      <c r="E41" s="40"/>
      <c r="F41" s="40"/>
      <c r="G41" s="44">
        <f>SUM(G18+G36)</f>
        <v>0</v>
      </c>
    </row>
    <row r="42" spans="2:7" ht="18.75" customHeight="1" thickBot="1" x14ac:dyDescent="0.3">
      <c r="B42" s="45" t="s">
        <v>16</v>
      </c>
      <c r="C42" s="46"/>
      <c r="D42" s="46"/>
      <c r="E42" s="46"/>
      <c r="F42" s="46"/>
      <c r="G42" s="47">
        <f>SUM(G40:G41)</f>
        <v>0</v>
      </c>
    </row>
  </sheetData>
  <mergeCells count="14">
    <mergeCell ref="B19:F19"/>
    <mergeCell ref="B18:F18"/>
    <mergeCell ref="B6:B7"/>
    <mergeCell ref="C6:C7"/>
    <mergeCell ref="D6:D7"/>
    <mergeCell ref="E6:E7"/>
    <mergeCell ref="B17:F17"/>
    <mergeCell ref="B36:F36"/>
    <mergeCell ref="B37:F37"/>
    <mergeCell ref="B24:B25"/>
    <mergeCell ref="C24:C25"/>
    <mergeCell ref="D24:D25"/>
    <mergeCell ref="E24:E25"/>
    <mergeCell ref="B35:F35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2024-04-10T06:53:55Z</dcterms:modified>
</cp:coreProperties>
</file>